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9fc63cad6f6707/PFE/Specifications/"/>
    </mc:Choice>
  </mc:AlternateContent>
  <xr:revisionPtr revIDLastSave="0" documentId="8_{AD14F89B-C437-4CA3-ABA1-BF299071C8A7}" xr6:coauthVersionLast="45" xr6:coauthVersionMax="45" xr10:uidLastSave="{00000000-0000-0000-0000-000000000000}"/>
  <bookViews>
    <workbookView xWindow="17595" yWindow="2595" windowWidth="8820" windowHeight="11835" xr2:uid="{5D6B0984-87D2-4A3B-8B7A-DD4634F40F0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" i="1" l="1"/>
  <c r="L5" i="1"/>
  <c r="L6" i="1"/>
  <c r="L3" i="1"/>
  <c r="M3" i="1" s="1"/>
  <c r="F4" i="1"/>
  <c r="P4" i="1" s="1"/>
  <c r="S4" i="1" s="1"/>
  <c r="V4" i="1" s="1"/>
  <c r="G4" i="1"/>
  <c r="J4" i="1" s="1"/>
  <c r="F5" i="1"/>
  <c r="P5" i="1" s="1"/>
  <c r="S5" i="1" s="1"/>
  <c r="V5" i="1" s="1"/>
  <c r="G5" i="1"/>
  <c r="J5" i="1"/>
  <c r="F6" i="1"/>
  <c r="Q6" i="1" s="1"/>
  <c r="T6" i="1" s="1"/>
  <c r="W6" i="1" s="1"/>
  <c r="G6" i="1"/>
  <c r="J6" i="1" s="1"/>
  <c r="M6" i="1" s="1"/>
  <c r="S3" i="1"/>
  <c r="V3" i="1" s="1"/>
  <c r="W3" i="1"/>
  <c r="T3" i="1"/>
  <c r="P3" i="1"/>
  <c r="Q3" i="1"/>
  <c r="J3" i="1"/>
  <c r="G3" i="1"/>
  <c r="F3" i="1"/>
  <c r="M4" i="1" l="1"/>
  <c r="M5" i="1"/>
  <c r="Q4" i="1"/>
  <c r="T4" i="1" s="1"/>
  <c r="W4" i="1" s="1"/>
  <c r="P6" i="1"/>
  <c r="S6" i="1" s="1"/>
  <c r="V6" i="1" s="1"/>
  <c r="Q5" i="1"/>
  <c r="T5" i="1" s="1"/>
  <c r="W5" i="1" s="1"/>
</calcChain>
</file>

<file path=xl/sharedStrings.xml><?xml version="1.0" encoding="utf-8"?>
<sst xmlns="http://schemas.openxmlformats.org/spreadsheetml/2006/main" count="14" uniqueCount="14">
  <si>
    <t>I</t>
  </si>
  <si>
    <t>f</t>
  </si>
  <si>
    <t>U1</t>
  </si>
  <si>
    <t>U2</t>
  </si>
  <si>
    <t>R2</t>
  </si>
  <si>
    <t>R1</t>
  </si>
  <si>
    <t>C</t>
  </si>
  <si>
    <t>dU</t>
  </si>
  <si>
    <t>niveaux</t>
  </si>
  <si>
    <t>du</t>
  </si>
  <si>
    <t>dac1 (5v)</t>
  </si>
  <si>
    <t>dac2 (2v)</t>
  </si>
  <si>
    <t>dU sur V1 (5v)</t>
  </si>
  <si>
    <t>dU sur V1 (2v)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</si>
</sst>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4" formatCode="0.0000%"/>
    <numFmt numFmtId="175" formatCode="0.00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74" fontId="0" fillId="0" borderId="0" xfId="1" applyNumberFormat="1" applyFont="1"/>
    <xf numFmtId="175" fontId="0" fillId="0" borderId="0" xfId="1" applyNumberFormat="1" applyFo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D9FF9-75A0-4487-919A-D3F9DEA167D8}">
  <dimension ref="C2:W6"/>
  <sheetViews>
    <sheetView tabSelected="1" topLeftCell="R1" workbookViewId="0">
      <selection activeCell="W3" sqref="W3"/>
    </sheetView>
  </sheetViews>
  <sheetFormatPr baseColWidth="10" defaultRowHeight="15" x14ac:dyDescent="0.25"/>
  <cols>
    <col min="16" max="16" width="12.5703125" bestFit="1" customWidth="1"/>
  </cols>
  <sheetData>
    <row r="2" spans="3:23" x14ac:dyDescent="0.25">
      <c r="C2" t="s">
        <v>2</v>
      </c>
      <c r="D2" t="s">
        <v>5</v>
      </c>
      <c r="E2" t="s">
        <v>4</v>
      </c>
      <c r="F2" t="s">
        <v>3</v>
      </c>
      <c r="G2" t="s">
        <v>0</v>
      </c>
      <c r="H2" t="s">
        <v>1</v>
      </c>
      <c r="I2" t="s">
        <v>6</v>
      </c>
      <c r="J2" t="s">
        <v>7</v>
      </c>
      <c r="L2" t="s">
        <v>8</v>
      </c>
      <c r="M2" t="s">
        <v>9</v>
      </c>
      <c r="P2" t="s">
        <v>10</v>
      </c>
      <c r="Q2" t="s">
        <v>11</v>
      </c>
      <c r="V2" t="s">
        <v>12</v>
      </c>
      <c r="W2" t="s">
        <v>13</v>
      </c>
    </row>
    <row r="3" spans="3:23" x14ac:dyDescent="0.25">
      <c r="C3">
        <v>450</v>
      </c>
      <c r="D3">
        <v>2490000</v>
      </c>
      <c r="E3">
        <v>10000</v>
      </c>
      <c r="F3">
        <f>C3*E3/(D3+E3)</f>
        <v>1.8</v>
      </c>
      <c r="G3">
        <f>C3/(D3+E3)</f>
        <v>1.8000000000000001E-4</v>
      </c>
      <c r="H3">
        <v>100</v>
      </c>
      <c r="I3">
        <v>1E-3</v>
      </c>
      <c r="J3">
        <f>G3/(I3*H3)</f>
        <v>1.8E-3</v>
      </c>
      <c r="L3">
        <f>F3/J3</f>
        <v>1000</v>
      </c>
      <c r="M3">
        <f>C3/L3</f>
        <v>0.45</v>
      </c>
      <c r="P3">
        <f>F3*2.5/1024</f>
        <v>4.39453125E-3</v>
      </c>
      <c r="Q3">
        <f>F3/(1024*F3/(F3*2.5))</f>
        <v>4.39453125E-3</v>
      </c>
      <c r="S3" s="1">
        <f>P3/(F3*2.5)</f>
        <v>9.765625E-4</v>
      </c>
      <c r="T3" s="2">
        <f>Q3/F3</f>
        <v>2.44140625E-3</v>
      </c>
      <c r="V3">
        <f>C3*S3</f>
        <v>0.439453125</v>
      </c>
      <c r="W3">
        <f>C3*T3</f>
        <v>1.0986328125</v>
      </c>
    </row>
    <row r="4" spans="3:23" x14ac:dyDescent="0.25">
      <c r="C4">
        <v>350</v>
      </c>
      <c r="D4">
        <v>2490000</v>
      </c>
      <c r="E4">
        <v>10000</v>
      </c>
      <c r="F4">
        <f t="shared" ref="F4:F6" si="0">C4*E4/(D4+E4)</f>
        <v>1.4</v>
      </c>
      <c r="G4">
        <f t="shared" ref="G4:G6" si="1">C4/(D4+E4)</f>
        <v>1.3999999999999999E-4</v>
      </c>
      <c r="H4">
        <v>100</v>
      </c>
      <c r="I4">
        <v>1E-3</v>
      </c>
      <c r="J4">
        <f t="shared" ref="J4:J6" si="2">G4/(I4*H4)</f>
        <v>1.3999999999999998E-3</v>
      </c>
      <c r="L4">
        <f t="shared" ref="L4:L6" si="3">F4/J4</f>
        <v>1000.0000000000001</v>
      </c>
      <c r="M4">
        <f t="shared" ref="M4:M6" si="4">C4/L4</f>
        <v>0.35</v>
      </c>
      <c r="P4">
        <f t="shared" ref="P4:P6" si="5">F4*2.5/1024</f>
        <v>3.41796875E-3</v>
      </c>
      <c r="Q4">
        <f t="shared" ref="Q4:Q6" si="6">F4/(1024*F4/(F4*2.5))</f>
        <v>3.41796875E-3</v>
      </c>
      <c r="S4" s="1">
        <f t="shared" ref="S4:S6" si="7">P4/(F4*2.5)</f>
        <v>9.765625E-4</v>
      </c>
      <c r="T4" s="2">
        <f t="shared" ref="T4:T6" si="8">Q4/F4</f>
        <v>2.44140625E-3</v>
      </c>
      <c r="V4">
        <f t="shared" ref="V4:V6" si="9">C4*S4</f>
        <v>0.341796875</v>
      </c>
      <c r="W4">
        <f t="shared" ref="W4:W6" si="10">C4*T4</f>
        <v>0.8544921875</v>
      </c>
    </row>
    <row r="5" spans="3:23" x14ac:dyDescent="0.25">
      <c r="C5">
        <v>250</v>
      </c>
      <c r="D5">
        <v>2490000</v>
      </c>
      <c r="E5">
        <v>10000</v>
      </c>
      <c r="F5">
        <f t="shared" si="0"/>
        <v>1</v>
      </c>
      <c r="G5">
        <f t="shared" si="1"/>
        <v>1E-4</v>
      </c>
      <c r="H5">
        <v>100</v>
      </c>
      <c r="I5">
        <v>1E-3</v>
      </c>
      <c r="J5">
        <f t="shared" si="2"/>
        <v>1E-3</v>
      </c>
      <c r="L5">
        <f t="shared" si="3"/>
        <v>1000</v>
      </c>
      <c r="M5">
        <f t="shared" si="4"/>
        <v>0.25</v>
      </c>
      <c r="P5">
        <f t="shared" si="5"/>
        <v>2.44140625E-3</v>
      </c>
      <c r="Q5">
        <f t="shared" si="6"/>
        <v>2.44140625E-3</v>
      </c>
      <c r="S5" s="1">
        <f t="shared" si="7"/>
        <v>9.765625E-4</v>
      </c>
      <c r="T5" s="2">
        <f t="shared" si="8"/>
        <v>2.44140625E-3</v>
      </c>
      <c r="V5">
        <f t="shared" si="9"/>
        <v>0.244140625</v>
      </c>
      <c r="W5">
        <f t="shared" si="10"/>
        <v>0.6103515625</v>
      </c>
    </row>
    <row r="6" spans="3:23" x14ac:dyDescent="0.25">
      <c r="C6">
        <v>150</v>
      </c>
      <c r="D6">
        <v>2490000</v>
      </c>
      <c r="E6">
        <v>10000</v>
      </c>
      <c r="F6">
        <f t="shared" si="0"/>
        <v>0.6</v>
      </c>
      <c r="G6">
        <f t="shared" si="1"/>
        <v>6.0000000000000002E-5</v>
      </c>
      <c r="H6">
        <v>100</v>
      </c>
      <c r="I6">
        <v>1E-3</v>
      </c>
      <c r="J6">
        <f t="shared" si="2"/>
        <v>5.9999999999999995E-4</v>
      </c>
      <c r="L6">
        <f t="shared" si="3"/>
        <v>1000</v>
      </c>
      <c r="M6">
        <f t="shared" si="4"/>
        <v>0.15</v>
      </c>
      <c r="P6">
        <f t="shared" si="5"/>
        <v>1.46484375E-3</v>
      </c>
      <c r="Q6">
        <f t="shared" si="6"/>
        <v>1.46484375E-3</v>
      </c>
      <c r="S6" s="1">
        <f t="shared" si="7"/>
        <v>9.765625E-4</v>
      </c>
      <c r="T6" s="2">
        <f t="shared" si="8"/>
        <v>2.44140625E-3</v>
      </c>
      <c r="V6">
        <f t="shared" si="9"/>
        <v>0.146484375</v>
      </c>
      <c r="W6">
        <f t="shared" si="10"/>
        <v>0.3662109375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Havard</dc:creator>
  <cp:lastModifiedBy>Nicolas Havard</cp:lastModifiedBy>
  <dcterms:created xsi:type="dcterms:W3CDTF">2019-11-14T10:36:12Z</dcterms:created>
  <dcterms:modified xsi:type="dcterms:W3CDTF">2019-11-15T11:20:04Z</dcterms:modified>
</cp:coreProperties>
</file>